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ipe Co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8">
    <font>
      <name val="Calibri"/>
      <family val="2"/>
      <color theme="1"/>
      <sz val="11"/>
      <scheme val="minor"/>
    </font>
    <font>
      <b val="1"/>
      <color rgb="000F172A"/>
      <sz val="14"/>
    </font>
    <font>
      <i val="1"/>
      <color rgb="00475569"/>
      <sz val="9"/>
    </font>
    <font>
      <b val="1"/>
      <color rgb="00FFFFFF"/>
    </font>
    <font>
      <b val="1"/>
    </font>
    <font>
      <b val="1"/>
      <color rgb="000F172A"/>
    </font>
    <font>
      <b val="1"/>
      <color rgb="00BE123C"/>
    </font>
    <font>
      <i val="1"/>
      <sz val="9"/>
    </font>
  </fonts>
  <fills count="4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3" borderId="0" pivotButton="0" quotePrefix="0" xfId="0"/>
    <xf numFmtId="164" fontId="0" fillId="3" borderId="0" pivotButton="0" quotePrefix="0" xfId="0"/>
    <xf numFmtId="9" fontId="0" fillId="3" borderId="0" pivotButton="0" quotePrefix="0" xfId="0"/>
    <xf numFmtId="0" fontId="3" fillId="2" borderId="0" applyAlignment="1" pivotButton="0" quotePrefix="0" xfId="0">
      <alignment wrapText="1"/>
    </xf>
    <xf numFmtId="164" fontId="0" fillId="0" borderId="0" pivotButton="0" quotePrefix="0" xfId="0"/>
    <xf numFmtId="0" fontId="4" fillId="0" borderId="0" pivotButton="0" quotePrefix="0" xfId="0"/>
    <xf numFmtId="164" fontId="5" fillId="0" borderId="0" pivotButton="0" quotePrefix="0" xfId="0"/>
    <xf numFmtId="165" fontId="6" fillId="0" borderId="0" pivotButton="0" quotePrefix="0" xfId="0"/>
    <xf numFmtId="16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4" customWidth="1" min="3" max="3"/>
    <col width="14" customWidth="1" min="4" max="4"/>
    <col width="10" customWidth="1" min="5" max="5"/>
    <col width="30" customWidth="1" min="6" max="6"/>
    <col width="14" customWidth="1" min="7" max="7"/>
  </cols>
  <sheetData>
    <row r="1">
      <c r="A1" s="1" t="inlineStr">
        <is>
          <t>Free Recipe Costing Sheet — Spark Menu Fix by Dream Spark Art</t>
        </is>
      </c>
    </row>
    <row r="2">
      <c r="A2" s="2" t="inlineStr">
        <is>
          <t>Fill in the yellow cells. Example numbers are pre-filled; replace them with your own. dreamsparkart.com/tools/delivery-commission-calculator/</t>
        </is>
      </c>
    </row>
    <row r="4">
      <c r="A4" t="inlineStr">
        <is>
          <t>Recipe name</t>
        </is>
      </c>
      <c r="B4" s="3" t="inlineStr">
        <is>
          <t>Smash burger + fries (EXAMPLE)</t>
        </is>
      </c>
    </row>
    <row r="5">
      <c r="A5" t="inlineStr">
        <is>
          <t>Menu price ($)</t>
        </is>
      </c>
      <c r="B5" s="4" t="n">
        <v>13.99</v>
      </c>
    </row>
    <row r="6">
      <c r="A6" t="inlineStr">
        <is>
          <t>Target food cost %</t>
        </is>
      </c>
      <c r="B6" s="5" t="n">
        <v>0.3</v>
      </c>
    </row>
    <row r="7">
      <c r="A7" t="inlineStr">
        <is>
          <t>Q-factor % (oil, seasoning, garnish)</t>
        </is>
      </c>
      <c r="B7" s="5" t="n">
        <v>0.03</v>
      </c>
    </row>
    <row r="9">
      <c r="A9" s="6" t="inlineStr">
        <is>
          <t>Ingredient</t>
        </is>
      </c>
      <c r="B9" s="6" t="inlineStr">
        <is>
          <t>Purchase cost ($)</t>
        </is>
      </c>
      <c r="C9" s="6" t="inlineStr">
        <is>
          <t>Units per purchase</t>
        </is>
      </c>
      <c r="D9" s="6" t="inlineStr">
        <is>
          <t>Qty used (units)</t>
        </is>
      </c>
      <c r="E9" s="6" t="inlineStr">
        <is>
          <t>Yield %</t>
        </is>
      </c>
      <c r="F9" s="6" t="inlineStr">
        <is>
          <t>Cost per usable unit ($)</t>
        </is>
      </c>
      <c r="G9" s="6" t="inlineStr">
        <is>
          <t>Line cost ($)</t>
        </is>
      </c>
    </row>
    <row r="10">
      <c r="A10" s="3" t="inlineStr">
        <is>
          <t>Brioche bun (12-pack)</t>
        </is>
      </c>
      <c r="B10" s="4" t="n">
        <v>5.4</v>
      </c>
      <c r="C10" s="3" t="n">
        <v>12</v>
      </c>
      <c r="D10" s="3" t="n">
        <v>1</v>
      </c>
      <c r="E10" s="5" t="n">
        <v>1</v>
      </c>
      <c r="F10" s="7">
        <f>IF(OR(B10="",C10="",E10=""),"",B10/C10/E10)</f>
        <v/>
      </c>
      <c r="G10" s="7">
        <f>IF(OR(F10="",D10=""),0,F10*D10)</f>
        <v/>
      </c>
    </row>
    <row r="11">
      <c r="A11" s="3" t="inlineStr">
        <is>
          <t>Ground beef 80/20 (per lb)</t>
        </is>
      </c>
      <c r="B11" s="4" t="n">
        <v>5.2</v>
      </c>
      <c r="C11" s="3" t="n">
        <v>1</v>
      </c>
      <c r="D11" s="3" t="n">
        <v>0.375</v>
      </c>
      <c r="E11" s="5" t="n">
        <v>1</v>
      </c>
      <c r="F11" s="7">
        <f>IF(OR(B11="",C11="",E11=""),"",B11/C11/E11)</f>
        <v/>
      </c>
      <c r="G11" s="7">
        <f>IF(OR(F11="",D11=""),0,F11*D11)</f>
        <v/>
      </c>
    </row>
    <row r="12">
      <c r="A12" s="3" t="inlineStr">
        <is>
          <t>Cheddar slices (20-pack)</t>
        </is>
      </c>
      <c r="B12" s="4" t="n">
        <v>6</v>
      </c>
      <c r="C12" s="3" t="n">
        <v>20</v>
      </c>
      <c r="D12" s="3" t="n">
        <v>1</v>
      </c>
      <c r="E12" s="5" t="n">
        <v>1</v>
      </c>
      <c r="F12" s="7">
        <f>IF(OR(B12="",C12="",E12=""),"",B12/C12/E12)</f>
        <v/>
      </c>
      <c r="G12" s="7">
        <f>IF(OR(F12="",D12=""),0,F12*D12)</f>
        <v/>
      </c>
    </row>
    <row r="13">
      <c r="A13" s="3" t="inlineStr">
        <is>
          <t>Tomato (per lb)</t>
        </is>
      </c>
      <c r="B13" s="4" t="n">
        <v>1.8</v>
      </c>
      <c r="C13" s="3" t="n">
        <v>1</v>
      </c>
      <c r="D13" s="3" t="n">
        <v>0.0625</v>
      </c>
      <c r="E13" s="5" t="n">
        <v>0.9</v>
      </c>
      <c r="F13" s="7">
        <f>IF(OR(B13="",C13="",E13=""),"",B13/C13/E13)</f>
        <v/>
      </c>
      <c r="G13" s="7">
        <f>IF(OR(F13="",D13=""),0,F13*D13)</f>
        <v/>
      </c>
    </row>
    <row r="14">
      <c r="A14" s="3" t="inlineStr">
        <is>
          <t>Lettuce + onion (per portion)</t>
        </is>
      </c>
      <c r="B14" s="4" t="n">
        <v>0.12</v>
      </c>
      <c r="C14" s="3" t="n">
        <v>1</v>
      </c>
      <c r="D14" s="3" t="n">
        <v>1</v>
      </c>
      <c r="E14" s="5" t="n">
        <v>1</v>
      </c>
      <c r="F14" s="7">
        <f>IF(OR(B14="",C14="",E14=""),"",B14/C14/E14)</f>
        <v/>
      </c>
      <c r="G14" s="7">
        <f>IF(OR(F14="",D14=""),0,F14*D14)</f>
        <v/>
      </c>
    </row>
    <row r="15">
      <c r="A15" s="3" t="inlineStr">
        <is>
          <t>House sauce (per oz)</t>
        </is>
      </c>
      <c r="B15" s="4" t="n">
        <v>0.12</v>
      </c>
      <c r="C15" s="3" t="n">
        <v>1</v>
      </c>
      <c r="D15" s="3" t="n">
        <v>1</v>
      </c>
      <c r="E15" s="5" t="n">
        <v>1</v>
      </c>
      <c r="F15" s="7">
        <f>IF(OR(B15="",C15="",E15=""),"",B15/C15/E15)</f>
        <v/>
      </c>
      <c r="G15" s="7">
        <f>IF(OR(F15="",D15=""),0,F15*D15)</f>
        <v/>
      </c>
    </row>
    <row r="16">
      <c r="A16" s="3" t="inlineStr">
        <is>
          <t>Fries (per lb)</t>
        </is>
      </c>
      <c r="B16" s="4" t="n">
        <v>1.76</v>
      </c>
      <c r="C16" s="3" t="n">
        <v>1</v>
      </c>
      <c r="D16" s="3" t="n">
        <v>0.3125</v>
      </c>
      <c r="E16" s="5" t="n">
        <v>1</v>
      </c>
      <c r="F16" s="7">
        <f>IF(OR(B16="",C16="",E16=""),"",B16/C16/E16)</f>
        <v/>
      </c>
      <c r="G16" s="7">
        <f>IF(OR(F16="",D16=""),0,F16*D16)</f>
        <v/>
      </c>
    </row>
    <row r="17">
      <c r="A17" s="3" t="n"/>
      <c r="B17" s="4" t="n"/>
      <c r="C17" s="3" t="n"/>
      <c r="D17" s="3" t="n"/>
      <c r="E17" s="5" t="n"/>
      <c r="F17" s="7">
        <f>IF(OR(B17="",C17="",E17=""),"",B17/C17/E17)</f>
        <v/>
      </c>
      <c r="G17" s="7">
        <f>IF(OR(F17="",D17=""),0,F17*D17)</f>
        <v/>
      </c>
    </row>
    <row r="18">
      <c r="A18" s="3" t="n"/>
      <c r="B18" s="4" t="n"/>
      <c r="C18" s="3" t="n"/>
      <c r="D18" s="3" t="n"/>
      <c r="E18" s="5" t="n"/>
      <c r="F18" s="7">
        <f>IF(OR(B18="",C18="",E18=""),"",B18/C18/E18)</f>
        <v/>
      </c>
      <c r="G18" s="7">
        <f>IF(OR(F18="",D18=""),0,F18*D18)</f>
        <v/>
      </c>
    </row>
    <row r="19">
      <c r="A19" s="3" t="n"/>
      <c r="B19" s="4" t="n"/>
      <c r="C19" s="3" t="n"/>
      <c r="D19" s="3" t="n"/>
      <c r="E19" s="5" t="n"/>
      <c r="F19" s="7">
        <f>IF(OR(B19="",C19="",E19=""),"",B19/C19/E19)</f>
        <v/>
      </c>
      <c r="G19" s="7">
        <f>IF(OR(F19="",D19=""),0,F19*D19)</f>
        <v/>
      </c>
    </row>
    <row r="20">
      <c r="A20" s="3" t="n"/>
      <c r="B20" s="4" t="n"/>
      <c r="C20" s="3" t="n"/>
      <c r="D20" s="3" t="n"/>
      <c r="E20" s="5" t="n"/>
      <c r="F20" s="7">
        <f>IF(OR(B20="",C20="",E20=""),"",B20/C20/E20)</f>
        <v/>
      </c>
      <c r="G20" s="7">
        <f>IF(OR(F20="",D20=""),0,F20*D20)</f>
        <v/>
      </c>
    </row>
    <row r="21">
      <c r="A21" s="3" t="n"/>
      <c r="B21" s="4" t="n"/>
      <c r="C21" s="3" t="n"/>
      <c r="D21" s="3" t="n"/>
      <c r="E21" s="5" t="n"/>
      <c r="F21" s="7">
        <f>IF(OR(B21="",C21="",E21=""),"",B21/C21/E21)</f>
        <v/>
      </c>
      <c r="G21" s="7">
        <f>IF(OR(F21="",D21=""),0,F21*D21)</f>
        <v/>
      </c>
    </row>
    <row r="22">
      <c r="A22" s="3" t="n"/>
      <c r="B22" s="4" t="n"/>
      <c r="C22" s="3" t="n"/>
      <c r="D22" s="3" t="n"/>
      <c r="E22" s="5" t="n"/>
      <c r="F22" s="7">
        <f>IF(OR(B22="",C22="",E22=""),"",B22/C22/E22)</f>
        <v/>
      </c>
      <c r="G22" s="7">
        <f>IF(OR(F22="",D22=""),0,F22*D22)</f>
        <v/>
      </c>
    </row>
    <row r="23">
      <c r="A23" s="3" t="n"/>
      <c r="B23" s="4" t="n"/>
      <c r="C23" s="3" t="n"/>
      <c r="D23" s="3" t="n"/>
      <c r="E23" s="5" t="n"/>
      <c r="F23" s="7">
        <f>IF(OR(B23="",C23="",E23=""),"",B23/C23/E23)</f>
        <v/>
      </c>
      <c r="G23" s="7">
        <f>IF(OR(F23="",D23=""),0,F23*D23)</f>
        <v/>
      </c>
    </row>
    <row r="24">
      <c r="A24" s="3" t="n"/>
      <c r="B24" s="4" t="n"/>
      <c r="C24" s="3" t="n"/>
      <c r="D24" s="3" t="n"/>
      <c r="E24" s="5" t="n"/>
      <c r="F24" s="7">
        <f>IF(OR(B24="",C24="",E24=""),"",B24/C24/E24)</f>
        <v/>
      </c>
      <c r="G24" s="7">
        <f>IF(OR(F24="",D24=""),0,F24*D24)</f>
        <v/>
      </c>
    </row>
    <row r="26">
      <c r="F26" s="8" t="inlineStr">
        <is>
          <t>Ingredient subtotal</t>
        </is>
      </c>
      <c r="G26" s="9">
        <f>SUM(G10:G24)</f>
        <v/>
      </c>
    </row>
    <row r="27">
      <c r="F27" s="8" t="inlineStr">
        <is>
          <t>Q-factor add-on</t>
        </is>
      </c>
      <c r="G27" s="9">
        <f>G26*B7</f>
        <v/>
      </c>
    </row>
    <row r="28">
      <c r="F28" s="8" t="inlineStr">
        <is>
          <t>Plate cost</t>
        </is>
      </c>
      <c r="G28" s="9">
        <f>G26+G27</f>
        <v/>
      </c>
    </row>
    <row r="29">
      <c r="F29" s="8" t="inlineStr">
        <is>
          <t>Food cost % at menu price</t>
        </is>
      </c>
      <c r="G29" s="10">
        <f>IF(B5&gt;0,G28/B5,"")</f>
        <v/>
      </c>
    </row>
    <row r="30">
      <c r="F30" s="8" t="inlineStr">
        <is>
          <t>Suggested price at target %</t>
        </is>
      </c>
      <c r="G30" s="11">
        <f>IF(B6&gt;0,G28/B6,"")</f>
        <v/>
      </c>
    </row>
    <row r="31">
      <c r="F31" s="8" t="inlineStr">
        <is>
          <t>Gross profit per plate</t>
        </is>
      </c>
      <c r="G31" s="9">
        <f>B5-G28</f>
        <v/>
      </c>
    </row>
    <row r="33">
      <c r="A33" s="12" t="inlineStr">
        <is>
          <t>Yield % = usable weight ÷ purchased weight (e.g. 90% after trimming). Q-factor is a common rule of thumb for small items not costed line by line.</t>
        </is>
      </c>
    </row>
    <row r="34">
      <c r="A34" s="12" t="inlineStr">
        <is>
          <t>Example numbers are illustrative only. Not financial advice. Full multi-recipe version: Recipe Cost Calculator by Spark Menu Fix (our own product).</t>
        </is>
      </c>
    </row>
    <row r="35">
      <c r="A35" s="12" t="inlineStr">
        <is>
          <t>© 2026 Dream Spark Art. Free for use in your own business; please don't resell or redistribute.</t>
        </is>
      </c>
    </row>
  </sheetData>
  <pageMargins left="0.75" right="0.75" top="1" bottom="1" header="0.5" footer="0.5"/>
  <headerFooter>
    <oddHeader/>
    <oddFooter>&amp;C&amp;8 © 2026 Dream Spark Art. Free for use in your own business; please don't resell or redistribute.</oddFooter>
    <evenHeader/>
    <evenFooter>&amp;C&amp;8 © 2026 Dream Spark Art. Free for use in your own business; please don't resell or redistribute.</evenFooter>
    <firstHeader/>
    <firstFooter>&amp;C&amp;8 © 2026 Dream Spark Art. Free for use in your own business; please don't resell or redistribute.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Dream Spark Art</dc:creator>
  <dcterms:created xmlns:dcterms="http://purl.org/dc/terms/" xmlns:xsi="http://www.w3.org/2001/XMLSchema-instance" xsi:type="dcterms:W3CDTF">2026-10-24T00:20:56Z</dcterms:created>
  <dcterms:modified xmlns:dcterms="http://purl.org/dc/terms/" xmlns:xsi="http://www.w3.org/2001/XMLSchema-instance" xsi:type="dcterms:W3CDTF">2026-10-24T01:15:03Z</dcterms:modified>
  <cp:lastModifiedBy>Dream Spark Art</cp:lastModifiedBy>
</cp:coreProperties>
</file>